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dopular/Downloads/"/>
    </mc:Choice>
  </mc:AlternateContent>
  <bookViews>
    <workbookView xWindow="8960" yWindow="4380" windowWidth="25560" windowHeight="20560" tabRatio="500"/>
  </bookViews>
  <sheets>
    <sheet name="Revenues from letting a propert" sheetId="7" r:id="rId1"/>
    <sheet name="Service charges workout" sheetId="8" r:id="rId2"/>
    <sheet name="Bank interest FlexiSaver" sheetId="9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9" l="1"/>
  <c r="E12" i="8"/>
  <c r="D12" i="8"/>
  <c r="F34" i="7"/>
  <c r="F38" i="7"/>
  <c r="E10" i="7"/>
  <c r="E35" i="7"/>
  <c r="E37" i="7"/>
  <c r="E38" i="7"/>
  <c r="G40" i="7"/>
  <c r="G42" i="7"/>
</calcChain>
</file>

<file path=xl/sharedStrings.xml><?xml version="1.0" encoding="utf-8"?>
<sst xmlns="http://schemas.openxmlformats.org/spreadsheetml/2006/main" count="61" uniqueCount="40">
  <si>
    <t>Date</t>
  </si>
  <si>
    <t>Let-to-buy property</t>
  </si>
  <si>
    <t>Supplier</t>
  </si>
  <si>
    <t>Description</t>
  </si>
  <si>
    <t>Category</t>
  </si>
  <si>
    <t>Debit  (inc. VAT)</t>
  </si>
  <si>
    <t>Credit 
(inc. VAT)</t>
  </si>
  <si>
    <t xml:space="preserve">Balance
</t>
  </si>
  <si>
    <t>Notes</t>
  </si>
  <si>
    <t>Rent - Prorata</t>
  </si>
  <si>
    <t>Mortgage interests - Prorata</t>
  </si>
  <si>
    <t>Rent</t>
  </si>
  <si>
    <t>Mortgage interests</t>
  </si>
  <si>
    <t>OpenRent</t>
  </si>
  <si>
    <t>Listing flat for rental</t>
  </si>
  <si>
    <t>Annual Service charges</t>
  </si>
  <si>
    <t>Service charges</t>
  </si>
  <si>
    <t>Reserve fund</t>
  </si>
  <si>
    <t>Apr May June</t>
  </si>
  <si>
    <t>July Aug Sep</t>
  </si>
  <si>
    <t>Oct Nov Dec</t>
  </si>
  <si>
    <t>Jan Feb Mar</t>
  </si>
  <si>
    <t>totals</t>
  </si>
  <si>
    <t>FlexiSaver</t>
  </si>
  <si>
    <t>HSBC  - Flexi Saver</t>
  </si>
  <si>
    <t>40-05-16</t>
  </si>
  <si>
    <t>Landlord Insurance</t>
  </si>
  <si>
    <t>Lock repair</t>
  </si>
  <si>
    <t>Mortgage arrangement fees</t>
  </si>
  <si>
    <t>Boiler service</t>
  </si>
  <si>
    <t>Rent prorata 1885*12/365*20</t>
  </si>
  <si>
    <t>Mortgage interests Prorata</t>
  </si>
  <si>
    <t>Leylands</t>
  </si>
  <si>
    <t>Repair and maintenance (shower head)</t>
  </si>
  <si>
    <t>Wilkos</t>
  </si>
  <si>
    <t xml:space="preserve">Repair and maintenance </t>
  </si>
  <si>
    <t>Net rental income</t>
  </si>
  <si>
    <t xml:space="preserve">Wear and tear </t>
  </si>
  <si>
    <t>N/A anymore?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</si>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</sst>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[$£-809]#,##0.00"/>
    <numFmt numFmtId="172" formatCode="dd/mm"/>
  </numFmts>
  <fonts count="10" x14ac:knownFonts="1">
    <font>
      <sz val="10"/>
      <color rgb="FF000000"/>
      <name val="Arial"/>
    </font>
    <font>
      <sz val="24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3"/>
      <color rgb="FF535353"/>
      <name val="Arial"/>
    </font>
    <font>
      <sz val="10"/>
      <color rgb="FF000000"/>
      <name val="Arial"/>
    </font>
    <font>
      <b/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rgb="FF434343"/>
        <bgColor rgb="FF434343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166" fontId="2" fillId="0" borderId="0" xfId="0" applyNumberFormat="1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wrapText="1"/>
    </xf>
    <xf numFmtId="14" fontId="2" fillId="0" borderId="0" xfId="0" applyNumberFormat="1" applyFont="1" applyAlignment="1"/>
    <xf numFmtId="0" fontId="2" fillId="0" borderId="4" xfId="0" applyFont="1" applyBorder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4" fontId="4" fillId="3" borderId="0" xfId="0" applyNumberFormat="1" applyFont="1" applyFill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/>
    <xf numFmtId="166" fontId="4" fillId="0" borderId="0" xfId="0" applyNumberFormat="1" applyFont="1" applyAlignment="1">
      <alignment horizontal="right"/>
    </xf>
    <xf numFmtId="166" fontId="4" fillId="0" borderId="0" xfId="0" applyNumberFormat="1" applyFont="1" applyAlignment="1"/>
    <xf numFmtId="0" fontId="4" fillId="0" borderId="0" xfId="0" applyFont="1"/>
    <xf numFmtId="0" fontId="2" fillId="0" borderId="0" xfId="0" applyFont="1" applyAlignment="1">
      <alignment wrapText="1"/>
    </xf>
    <xf numFmtId="14" fontId="4" fillId="0" borderId="0" xfId="0" applyNumberFormat="1" applyFont="1" applyAlignment="1"/>
    <xf numFmtId="0" fontId="4" fillId="0" borderId="0" xfId="0" applyFont="1" applyAlignment="1"/>
    <xf numFmtId="0" fontId="4" fillId="0" borderId="0" xfId="0" applyFont="1" applyAlignment="1"/>
    <xf numFmtId="0" fontId="4" fillId="3" borderId="0" xfId="0" applyFont="1" applyFill="1" applyAlignment="1">
      <alignment wrapText="1"/>
    </xf>
    <xf numFmtId="0" fontId="4" fillId="3" borderId="0" xfId="0" applyFont="1" applyFill="1" applyAlignment="1"/>
    <xf numFmtId="166" fontId="4" fillId="3" borderId="0" xfId="0" applyNumberFormat="1" applyFont="1" applyFill="1" applyAlignment="1">
      <alignment horizontal="right"/>
    </xf>
    <xf numFmtId="0" fontId="4" fillId="0" borderId="0" xfId="0" applyFont="1" applyAlignment="1"/>
    <xf numFmtId="166" fontId="2" fillId="0" borderId="0" xfId="0" applyNumberFormat="1" applyFont="1" applyAlignment="1"/>
    <xf numFmtId="166" fontId="3" fillId="0" borderId="4" xfId="0" applyNumberFormat="1" applyFont="1" applyBorder="1"/>
    <xf numFmtId="166" fontId="4" fillId="0" borderId="0" xfId="0" applyNumberFormat="1" applyFont="1" applyAlignment="1"/>
    <xf numFmtId="166" fontId="7" fillId="3" borderId="0" xfId="0" applyNumberFormat="1" applyFont="1" applyFill="1" applyAlignment="1"/>
    <xf numFmtId="1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horizontal="right"/>
    </xf>
    <xf numFmtId="0" fontId="4" fillId="3" borderId="0" xfId="0" applyFont="1" applyFill="1" applyAlignment="1">
      <alignment horizontal="left"/>
    </xf>
    <xf numFmtId="14" fontId="4" fillId="0" borderId="0" xfId="0" applyNumberFormat="1" applyFont="1" applyAlignment="1"/>
    <xf numFmtId="172" fontId="4" fillId="0" borderId="0" xfId="0" applyNumberFormat="1" applyFont="1" applyAlignment="1">
      <alignment wrapText="1"/>
    </xf>
    <xf numFmtId="0" fontId="4" fillId="4" borderId="0" xfId="0" applyFont="1" applyFill="1" applyAlignment="1"/>
    <xf numFmtId="166" fontId="8" fillId="4" borderId="0" xfId="0" applyNumberFormat="1" applyFont="1" applyFill="1" applyAlignment="1">
      <alignment horizontal="right"/>
    </xf>
    <xf numFmtId="0" fontId="9" fillId="0" borderId="2" xfId="0" applyFont="1" applyBorder="1" applyAlignment="1">
      <alignment vertical="center" wrapText="1"/>
    </xf>
    <xf numFmtId="166" fontId="9" fillId="0" borderId="3" xfId="0" applyNumberFormat="1" applyFont="1" applyBorder="1" applyAlignment="1">
      <alignment vertical="center"/>
    </xf>
    <xf numFmtId="0" fontId="2" fillId="0" borderId="1" xfId="0" applyFont="1" applyBorder="1" applyAlignment="1"/>
    <xf numFmtId="166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workbookViewId="0">
      <pane ySplit="2" topLeftCell="A3" activePane="bottomLeft" state="frozen"/>
      <selection pane="bottomLeft" activeCell="B10" sqref="B10"/>
    </sheetView>
  </sheetViews>
  <sheetFormatPr baseColWidth="10" defaultColWidth="14.5" defaultRowHeight="15.75" customHeight="1" x14ac:dyDescent="0.15"/>
  <cols>
    <col min="2" max="2" width="32" customWidth="1"/>
    <col min="3" max="3" width="37.1640625" customWidth="1"/>
    <col min="4" max="4" width="24.1640625" customWidth="1"/>
    <col min="5" max="5" width="22.5" customWidth="1"/>
    <col min="6" max="6" width="24.33203125" customWidth="1"/>
    <col min="7" max="7" width="19" customWidth="1"/>
    <col min="8" max="8" width="19.5" customWidth="1"/>
  </cols>
  <sheetData>
    <row r="1" spans="1:8" ht="59" customHeight="1" x14ac:dyDescent="0.3">
      <c r="A1" s="1" t="s">
        <v>1</v>
      </c>
    </row>
    <row r="2" spans="1:8" ht="15.75" customHeight="1" x14ac:dyDescent="0.15">
      <c r="A2" s="9" t="s">
        <v>0</v>
      </c>
      <c r="B2" s="9" t="s">
        <v>2</v>
      </c>
      <c r="C2" s="9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2" t="s">
        <v>8</v>
      </c>
    </row>
    <row r="3" spans="1:8" ht="15.75" customHeight="1" x14ac:dyDescent="0.15">
      <c r="A3" s="13">
        <v>42466</v>
      </c>
      <c r="C3" s="14" t="s">
        <v>9</v>
      </c>
      <c r="D3" s="15"/>
      <c r="E3" s="16"/>
      <c r="F3" s="17">
        <v>636.89</v>
      </c>
      <c r="G3" s="18"/>
      <c r="H3" s="19"/>
    </row>
    <row r="4" spans="1:8" ht="15.75" customHeight="1" x14ac:dyDescent="0.15">
      <c r="A4" s="20">
        <v>42466</v>
      </c>
      <c r="C4" s="21" t="s">
        <v>10</v>
      </c>
      <c r="D4" s="22"/>
      <c r="E4" s="17">
        <v>310.16000000000003</v>
      </c>
      <c r="G4" s="22"/>
      <c r="H4" s="19"/>
    </row>
    <row r="5" spans="1:8" ht="15.75" customHeight="1" x14ac:dyDescent="0.15">
      <c r="A5" s="13">
        <v>42478</v>
      </c>
      <c r="C5" s="21" t="s">
        <v>11</v>
      </c>
      <c r="D5" s="22"/>
      <c r="E5" s="17"/>
      <c r="F5" s="17">
        <v>1850</v>
      </c>
      <c r="G5" s="22"/>
      <c r="H5" s="19"/>
    </row>
    <row r="6" spans="1:8" ht="15.75" customHeight="1" x14ac:dyDescent="0.15">
      <c r="A6" s="20">
        <v>42476</v>
      </c>
      <c r="C6" s="21" t="s">
        <v>12</v>
      </c>
      <c r="D6" s="22"/>
      <c r="E6" s="17">
        <v>868.49</v>
      </c>
      <c r="G6" s="22"/>
      <c r="H6" s="19"/>
    </row>
    <row r="7" spans="1:8" ht="15.75" customHeight="1" x14ac:dyDescent="0.15">
      <c r="A7" s="20">
        <v>42507</v>
      </c>
      <c r="B7" s="23"/>
      <c r="C7" s="23" t="s">
        <v>11</v>
      </c>
      <c r="D7" s="24"/>
      <c r="E7" s="25"/>
      <c r="F7" s="17">
        <v>1850</v>
      </c>
      <c r="G7" s="18"/>
      <c r="H7" s="19"/>
    </row>
    <row r="8" spans="1:8" ht="15.75" customHeight="1" x14ac:dyDescent="0.15">
      <c r="A8" s="20">
        <v>42508</v>
      </c>
      <c r="B8" s="21"/>
      <c r="C8" s="21" t="s">
        <v>12</v>
      </c>
      <c r="D8" s="24"/>
      <c r="E8" s="17">
        <v>868.49</v>
      </c>
      <c r="F8" s="17"/>
      <c r="G8" s="22"/>
      <c r="H8" s="19"/>
    </row>
    <row r="9" spans="1:8" ht="15.75" customHeight="1" x14ac:dyDescent="0.15">
      <c r="A9" s="13">
        <v>42522</v>
      </c>
      <c r="B9" s="23" t="s">
        <v>13</v>
      </c>
      <c r="C9" s="23" t="s">
        <v>14</v>
      </c>
      <c r="D9" s="23"/>
      <c r="E9" s="2">
        <v>49</v>
      </c>
      <c r="F9" s="17"/>
      <c r="H9" s="19"/>
    </row>
    <row r="10" spans="1:8" ht="15.75" customHeight="1" x14ac:dyDescent="0.15">
      <c r="A10" s="13">
        <v>42522</v>
      </c>
      <c r="C10" s="21" t="s">
        <v>15</v>
      </c>
      <c r="D10" s="26"/>
      <c r="E10" s="17">
        <f>'Service charges workout'!D12</f>
        <v>1162.9899999999998</v>
      </c>
      <c r="F10" s="29"/>
      <c r="G10" s="22"/>
      <c r="H10" s="19"/>
    </row>
    <row r="11" spans="1:8" ht="15.75" customHeight="1" x14ac:dyDescent="0.15">
      <c r="A11" s="20">
        <v>42538</v>
      </c>
      <c r="B11" s="21"/>
      <c r="C11" s="23" t="s">
        <v>11</v>
      </c>
      <c r="D11" s="24"/>
      <c r="E11" s="25"/>
      <c r="F11" s="17">
        <v>1850</v>
      </c>
      <c r="G11" s="22"/>
      <c r="H11" s="19"/>
    </row>
    <row r="12" spans="1:8" ht="15.75" customHeight="1" x14ac:dyDescent="0.15">
      <c r="A12" s="20">
        <v>42538</v>
      </c>
      <c r="B12" s="21"/>
      <c r="C12" s="21" t="s">
        <v>12</v>
      </c>
      <c r="D12" s="24"/>
      <c r="E12" s="17">
        <v>868.49</v>
      </c>
      <c r="F12" s="17"/>
      <c r="G12" s="22"/>
      <c r="H12" s="19"/>
    </row>
    <row r="13" spans="1:8" ht="15.75" customHeight="1" x14ac:dyDescent="0.15">
      <c r="A13" s="20">
        <v>42573</v>
      </c>
      <c r="B13" s="23"/>
      <c r="C13" s="23" t="s">
        <v>11</v>
      </c>
      <c r="D13" s="24"/>
      <c r="E13" s="25"/>
      <c r="F13" s="17">
        <v>485.75</v>
      </c>
      <c r="G13" s="18"/>
      <c r="H13" s="19"/>
    </row>
    <row r="14" spans="1:8" ht="15.75" customHeight="1" x14ac:dyDescent="0.15">
      <c r="A14" s="20">
        <v>42570</v>
      </c>
      <c r="B14" s="21"/>
      <c r="C14" s="21" t="s">
        <v>12</v>
      </c>
      <c r="D14" s="24"/>
      <c r="E14" s="17">
        <v>868.49</v>
      </c>
      <c r="F14" s="17"/>
      <c r="G14" s="22"/>
      <c r="H14" s="19"/>
    </row>
    <row r="15" spans="1:8" x14ac:dyDescent="0.2">
      <c r="A15" s="20">
        <v>42597</v>
      </c>
      <c r="B15" s="23"/>
      <c r="C15" s="23" t="s">
        <v>26</v>
      </c>
      <c r="D15" s="24"/>
      <c r="E15" s="30">
        <v>126.67</v>
      </c>
      <c r="F15" s="17"/>
      <c r="G15" s="18"/>
      <c r="H15" s="19"/>
    </row>
    <row r="16" spans="1:8" ht="15.75" customHeight="1" x14ac:dyDescent="0.15">
      <c r="A16" s="20">
        <v>42583</v>
      </c>
      <c r="B16" s="21"/>
      <c r="C16" s="23" t="s">
        <v>11</v>
      </c>
      <c r="D16" s="24"/>
      <c r="E16" s="25"/>
      <c r="F16" s="17">
        <v>1885</v>
      </c>
      <c r="G16" s="22"/>
      <c r="H16" s="19"/>
    </row>
    <row r="17" spans="1:8" ht="15.75" customHeight="1" x14ac:dyDescent="0.15">
      <c r="A17" s="20">
        <v>42598</v>
      </c>
      <c r="B17" s="23"/>
      <c r="C17" s="21" t="s">
        <v>12</v>
      </c>
      <c r="D17" s="24"/>
      <c r="E17" s="17">
        <v>868.49</v>
      </c>
      <c r="F17" s="17"/>
      <c r="G17" s="18"/>
      <c r="H17" s="19"/>
    </row>
    <row r="18" spans="1:8" ht="15.75" customHeight="1" x14ac:dyDescent="0.15">
      <c r="A18" s="20">
        <v>42970</v>
      </c>
      <c r="B18" s="23"/>
      <c r="C18" s="23" t="s">
        <v>11</v>
      </c>
      <c r="D18" s="24"/>
      <c r="E18" s="25"/>
      <c r="F18" s="17">
        <v>1885</v>
      </c>
      <c r="G18" s="18"/>
      <c r="H18" s="19"/>
    </row>
    <row r="19" spans="1:8" ht="15.75" customHeight="1" x14ac:dyDescent="0.15">
      <c r="A19" s="20">
        <v>42636</v>
      </c>
      <c r="B19" s="23"/>
      <c r="C19" s="23" t="s">
        <v>11</v>
      </c>
      <c r="D19" s="24"/>
      <c r="E19" s="25"/>
      <c r="F19" s="17">
        <v>1885</v>
      </c>
      <c r="G19" s="18"/>
      <c r="H19" s="19"/>
    </row>
    <row r="20" spans="1:8" ht="15.75" customHeight="1" x14ac:dyDescent="0.15">
      <c r="A20" s="20">
        <v>42632</v>
      </c>
      <c r="B20" s="21"/>
      <c r="C20" s="21" t="s">
        <v>12</v>
      </c>
      <c r="D20" s="24"/>
      <c r="E20" s="17">
        <v>868.49</v>
      </c>
      <c r="F20" s="17"/>
      <c r="G20" s="22"/>
      <c r="H20" s="19"/>
    </row>
    <row r="21" spans="1:8" ht="15.75" customHeight="1" x14ac:dyDescent="0.15">
      <c r="A21" s="31">
        <v>42635</v>
      </c>
      <c r="B21" s="21"/>
      <c r="C21" s="32" t="s">
        <v>27</v>
      </c>
      <c r="D21" s="21"/>
      <c r="E21" s="33">
        <v>220</v>
      </c>
      <c r="F21" s="22"/>
      <c r="G21" s="22"/>
      <c r="H21" s="6"/>
    </row>
    <row r="22" spans="1:8" ht="15.75" customHeight="1" x14ac:dyDescent="0.15">
      <c r="A22" s="20">
        <v>42667</v>
      </c>
      <c r="B22" s="21"/>
      <c r="C22" s="23" t="s">
        <v>11</v>
      </c>
      <c r="D22" s="24"/>
      <c r="E22" s="25"/>
      <c r="F22" s="17">
        <v>1885</v>
      </c>
      <c r="G22" s="22"/>
      <c r="H22" s="19"/>
    </row>
    <row r="23" spans="1:8" ht="15.75" customHeight="1" x14ac:dyDescent="0.15">
      <c r="A23" s="20">
        <v>42662</v>
      </c>
      <c r="B23" s="23"/>
      <c r="C23" s="21" t="s">
        <v>12</v>
      </c>
      <c r="D23" s="24"/>
      <c r="E23" s="17">
        <v>868.49</v>
      </c>
      <c r="F23" s="17"/>
      <c r="G23" s="18"/>
      <c r="H23" s="6"/>
    </row>
    <row r="24" spans="1:8" ht="15.75" customHeight="1" x14ac:dyDescent="0.15">
      <c r="A24" s="20">
        <v>42697</v>
      </c>
      <c r="B24" s="23"/>
      <c r="C24" s="23" t="s">
        <v>11</v>
      </c>
      <c r="D24" s="24"/>
      <c r="E24" s="25"/>
      <c r="F24" s="17">
        <v>1885</v>
      </c>
      <c r="G24" s="18"/>
      <c r="H24" s="6"/>
    </row>
    <row r="25" spans="1:8" ht="15.75" customHeight="1" x14ac:dyDescent="0.15">
      <c r="A25" s="20">
        <v>42693</v>
      </c>
      <c r="B25" s="21"/>
      <c r="C25" s="21" t="s">
        <v>12</v>
      </c>
      <c r="D25" s="24"/>
      <c r="E25" s="17">
        <v>836.11</v>
      </c>
      <c r="F25" s="17"/>
      <c r="G25" s="22"/>
      <c r="H25" s="19"/>
    </row>
    <row r="26" spans="1:8" ht="15.75" customHeight="1" x14ac:dyDescent="0.15">
      <c r="A26" s="20">
        <v>42727</v>
      </c>
      <c r="B26" s="21"/>
      <c r="C26" s="23" t="s">
        <v>11</v>
      </c>
      <c r="D26" s="24"/>
      <c r="E26" s="25"/>
      <c r="F26" s="17">
        <v>1885</v>
      </c>
      <c r="G26" s="22"/>
      <c r="H26" s="19"/>
    </row>
    <row r="27" spans="1:8" ht="15.75" customHeight="1" x14ac:dyDescent="0.15">
      <c r="A27" s="20">
        <v>42723</v>
      </c>
      <c r="B27" s="34"/>
      <c r="C27" s="21" t="s">
        <v>12</v>
      </c>
      <c r="D27" s="24"/>
      <c r="E27" s="17">
        <v>836.11</v>
      </c>
      <c r="F27" s="17"/>
      <c r="G27" s="22"/>
      <c r="H27" s="6"/>
    </row>
    <row r="28" spans="1:8" ht="15.75" customHeight="1" x14ac:dyDescent="0.15">
      <c r="A28" s="20">
        <v>42727</v>
      </c>
      <c r="B28" s="34"/>
      <c r="C28" s="21" t="s">
        <v>28</v>
      </c>
      <c r="D28" s="24"/>
      <c r="E28" s="17">
        <v>1995</v>
      </c>
      <c r="F28" s="17"/>
      <c r="G28" s="22"/>
      <c r="H28" s="6"/>
    </row>
    <row r="29" spans="1:8" ht="15.75" customHeight="1" x14ac:dyDescent="0.15">
      <c r="A29" s="20">
        <v>42735</v>
      </c>
      <c r="B29" s="34"/>
      <c r="C29" s="21" t="s">
        <v>29</v>
      </c>
      <c r="D29" s="24"/>
      <c r="E29" s="17">
        <v>125</v>
      </c>
      <c r="F29" s="17"/>
      <c r="G29" s="22"/>
      <c r="H29" s="6"/>
    </row>
    <row r="30" spans="1:8" ht="15.75" customHeight="1" x14ac:dyDescent="0.15">
      <c r="A30" s="20">
        <v>42758</v>
      </c>
      <c r="B30" s="34"/>
      <c r="C30" s="23" t="s">
        <v>11</v>
      </c>
      <c r="D30" s="24"/>
      <c r="E30" s="25"/>
      <c r="F30" s="17">
        <v>1885</v>
      </c>
      <c r="G30" s="22"/>
      <c r="H30" s="6"/>
    </row>
    <row r="31" spans="1:8" ht="15.75" customHeight="1" x14ac:dyDescent="0.15">
      <c r="A31" s="20">
        <v>42753</v>
      </c>
      <c r="B31" s="23"/>
      <c r="C31" s="21" t="s">
        <v>12</v>
      </c>
      <c r="D31" s="24"/>
      <c r="E31" s="17">
        <v>374.74</v>
      </c>
      <c r="F31" s="17"/>
      <c r="H31" s="19"/>
    </row>
    <row r="32" spans="1:8" ht="15.75" customHeight="1" x14ac:dyDescent="0.15">
      <c r="A32" s="20">
        <v>42782</v>
      </c>
      <c r="B32" s="23"/>
      <c r="C32" s="23" t="s">
        <v>11</v>
      </c>
      <c r="D32" s="24"/>
      <c r="E32" s="25"/>
      <c r="F32" s="17">
        <v>1885</v>
      </c>
      <c r="H32" s="19"/>
    </row>
    <row r="33" spans="1:8" ht="15.75" customHeight="1" x14ac:dyDescent="0.15">
      <c r="A33" s="20">
        <v>42782</v>
      </c>
      <c r="B33" s="21"/>
      <c r="C33" s="21" t="s">
        <v>12</v>
      </c>
      <c r="D33" s="24"/>
      <c r="E33" s="17">
        <v>374.74</v>
      </c>
      <c r="F33" s="17"/>
      <c r="G33" s="22"/>
      <c r="H33" s="19"/>
    </row>
    <row r="34" spans="1:8" ht="15.75" customHeight="1" x14ac:dyDescent="0.15">
      <c r="A34" s="20">
        <v>42810</v>
      </c>
      <c r="B34" s="21"/>
      <c r="C34" s="23" t="s">
        <v>30</v>
      </c>
      <c r="D34" s="24"/>
      <c r="E34" s="25"/>
      <c r="F34" s="17">
        <f>1885*12/365*20</f>
        <v>1239.4520547945206</v>
      </c>
      <c r="G34" s="22"/>
      <c r="H34" s="19"/>
    </row>
    <row r="35" spans="1:8" ht="15.75" customHeight="1" x14ac:dyDescent="0.15">
      <c r="A35" s="20">
        <v>42811</v>
      </c>
      <c r="B35" s="21"/>
      <c r="C35" s="23" t="s">
        <v>31</v>
      </c>
      <c r="D35" s="24"/>
      <c r="E35" s="17">
        <f>374*12/365*20</f>
        <v>245.91780821917808</v>
      </c>
      <c r="F35" s="17"/>
      <c r="G35" s="22"/>
      <c r="H35" s="19"/>
    </row>
    <row r="36" spans="1:8" ht="15.75" customHeight="1" x14ac:dyDescent="0.15">
      <c r="A36" s="35">
        <v>42745</v>
      </c>
      <c r="B36" s="21" t="s">
        <v>32</v>
      </c>
      <c r="C36" s="23" t="s">
        <v>33</v>
      </c>
      <c r="D36" s="23"/>
      <c r="E36" s="17">
        <v>18.73</v>
      </c>
      <c r="F36" s="29"/>
      <c r="G36" s="22"/>
      <c r="H36" s="6"/>
    </row>
    <row r="37" spans="1:8" ht="15.75" customHeight="1" x14ac:dyDescent="0.15">
      <c r="A37" s="36">
        <v>42742</v>
      </c>
      <c r="B37" s="14" t="s">
        <v>34</v>
      </c>
      <c r="C37" s="2" t="s">
        <v>35</v>
      </c>
      <c r="D37" s="23"/>
      <c r="E37" s="27">
        <f>4+6+3</f>
        <v>13</v>
      </c>
      <c r="F37" s="17"/>
      <c r="G37" s="3"/>
      <c r="H37" s="6"/>
    </row>
    <row r="38" spans="1:8" ht="15.75" customHeight="1" x14ac:dyDescent="0.15">
      <c r="A38" s="37"/>
      <c r="B38" s="37"/>
      <c r="C38" s="37"/>
      <c r="D38" s="37"/>
      <c r="E38" s="38">
        <f t="shared" ref="E38:F38" si="0">SUM(E3:E37)</f>
        <v>12767.597808219176</v>
      </c>
      <c r="F38" s="38">
        <f t="shared" si="0"/>
        <v>22992.092054794521</v>
      </c>
      <c r="G38" s="38"/>
      <c r="H38" s="19"/>
    </row>
    <row r="40" spans="1:8" ht="15.75" customHeight="1" x14ac:dyDescent="0.15">
      <c r="F40" s="39" t="s">
        <v>36</v>
      </c>
      <c r="G40" s="40">
        <f>F38-E38</f>
        <v>10224.494246575345</v>
      </c>
    </row>
    <row r="41" spans="1:8" ht="15.75" customHeight="1" x14ac:dyDescent="0.15">
      <c r="A41" s="7"/>
      <c r="B41" s="2"/>
      <c r="C41" s="6"/>
      <c r="D41" s="2"/>
      <c r="F41" s="41" t="s">
        <v>37</v>
      </c>
      <c r="G41" s="41"/>
      <c r="H41" s="2" t="s">
        <v>38</v>
      </c>
    </row>
    <row r="42" spans="1:8" ht="15.75" customHeight="1" x14ac:dyDescent="0.15">
      <c r="F42" s="41" t="s">
        <v>39</v>
      </c>
      <c r="G42" s="42">
        <f>SUM(G40:G41)</f>
        <v>10224.494246575345</v>
      </c>
    </row>
    <row r="44" spans="1:8" ht="15.75" customHeight="1" x14ac:dyDescent="0.15">
      <c r="C4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F12"/>
  <sheetViews>
    <sheetView workbookViewId="0"/>
  </sheetViews>
  <sheetFormatPr baseColWidth="10" defaultColWidth="14.5" defaultRowHeight="15.75" customHeight="1" x14ac:dyDescent="0.15"/>
  <sheetData>
    <row r="7" spans="3:6" ht="15.75" customHeight="1" x14ac:dyDescent="0.15">
      <c r="C7" s="2"/>
      <c r="D7" s="2" t="s">
        <v>16</v>
      </c>
      <c r="E7" s="2" t="s">
        <v>17</v>
      </c>
    </row>
    <row r="8" spans="3:6" ht="15.75" customHeight="1" x14ac:dyDescent="0.15">
      <c r="C8" s="2" t="s">
        <v>18</v>
      </c>
      <c r="D8" s="2">
        <v>277.20999999999998</v>
      </c>
      <c r="E8" s="2">
        <v>89.88</v>
      </c>
    </row>
    <row r="9" spans="3:6" ht="15.75" customHeight="1" x14ac:dyDescent="0.15">
      <c r="C9" s="2" t="s">
        <v>19</v>
      </c>
      <c r="D9" s="2">
        <v>277.20999999999998</v>
      </c>
      <c r="E9" s="2">
        <v>89.88</v>
      </c>
    </row>
    <row r="10" spans="3:6" ht="15.75" customHeight="1" x14ac:dyDescent="0.15">
      <c r="C10" s="2" t="s">
        <v>20</v>
      </c>
      <c r="D10" s="2">
        <v>277.20999999999998</v>
      </c>
      <c r="E10" s="2">
        <v>89.88</v>
      </c>
    </row>
    <row r="11" spans="3:6" ht="15.75" customHeight="1" x14ac:dyDescent="0.15">
      <c r="C11" s="2" t="s">
        <v>21</v>
      </c>
      <c r="D11" s="2">
        <v>331.36</v>
      </c>
      <c r="E11" s="2">
        <v>89.88</v>
      </c>
    </row>
    <row r="12" spans="3:6" ht="15.75" customHeight="1" x14ac:dyDescent="0.15">
      <c r="C12" s="4" t="s">
        <v>22</v>
      </c>
      <c r="D12" s="5">
        <f t="shared" ref="D12:E12" si="0">SUM(D8:D11)</f>
        <v>1162.9899999999998</v>
      </c>
      <c r="E12" s="5">
        <f t="shared" si="0"/>
        <v>359.52</v>
      </c>
      <c r="F1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/>
  </sheetViews>
  <sheetFormatPr baseColWidth="10" defaultColWidth="14.5" defaultRowHeight="15.75" customHeight="1" x14ac:dyDescent="0.15"/>
  <sheetData>
    <row r="1" spans="1:3" ht="55" customHeight="1" x14ac:dyDescent="0.3">
      <c r="A1" s="1" t="s">
        <v>23</v>
      </c>
    </row>
    <row r="6" spans="1:3" ht="15.75" customHeight="1" x14ac:dyDescent="0.15">
      <c r="A6" s="2" t="s">
        <v>24</v>
      </c>
      <c r="B6" s="2" t="s">
        <v>25</v>
      </c>
      <c r="C6" s="2">
        <v>61633821</v>
      </c>
    </row>
    <row r="8" spans="1:3" ht="15.75" customHeight="1" x14ac:dyDescent="0.15">
      <c r="B8" s="7">
        <v>42117</v>
      </c>
      <c r="C8" s="27">
        <v>0.97</v>
      </c>
    </row>
    <row r="9" spans="1:3" ht="15.75" customHeight="1" x14ac:dyDescent="0.15">
      <c r="B9" s="7">
        <v>42147</v>
      </c>
      <c r="C9" s="27">
        <v>0.95</v>
      </c>
    </row>
    <row r="10" spans="1:3" ht="15.75" customHeight="1" x14ac:dyDescent="0.15">
      <c r="B10" s="7">
        <v>42178</v>
      </c>
      <c r="C10" s="27">
        <v>0.95</v>
      </c>
    </row>
    <row r="11" spans="1:3" ht="15.75" customHeight="1" x14ac:dyDescent="0.15">
      <c r="B11" s="7">
        <v>42208</v>
      </c>
      <c r="C11" s="27">
        <v>0.25</v>
      </c>
    </row>
    <row r="12" spans="1:3" ht="15.75" customHeight="1" x14ac:dyDescent="0.15">
      <c r="B12" s="7">
        <v>42239</v>
      </c>
      <c r="C12" s="27">
        <v>0</v>
      </c>
    </row>
    <row r="13" spans="1:3" ht="15.75" customHeight="1" x14ac:dyDescent="0.15">
      <c r="B13" s="7">
        <v>42270</v>
      </c>
      <c r="C13" s="27">
        <v>0.57999999999999996</v>
      </c>
    </row>
    <row r="14" spans="1:3" ht="15.75" customHeight="1" x14ac:dyDescent="0.15">
      <c r="B14" s="7">
        <v>42300</v>
      </c>
      <c r="C14" s="27">
        <v>0.53</v>
      </c>
    </row>
    <row r="15" spans="1:3" ht="15.75" customHeight="1" x14ac:dyDescent="0.15">
      <c r="B15" s="7">
        <v>42331</v>
      </c>
      <c r="C15" s="27">
        <v>0.34</v>
      </c>
    </row>
    <row r="16" spans="1:3" ht="15.75" customHeight="1" x14ac:dyDescent="0.15">
      <c r="B16" s="7">
        <v>42361</v>
      </c>
      <c r="C16" s="27">
        <v>0.28000000000000003</v>
      </c>
    </row>
    <row r="17" spans="2:3" ht="15.75" customHeight="1" x14ac:dyDescent="0.15">
      <c r="B17" s="7">
        <v>42392</v>
      </c>
      <c r="C17" s="27">
        <v>0.28999999999999998</v>
      </c>
    </row>
    <row r="18" spans="2:3" ht="15.75" customHeight="1" x14ac:dyDescent="0.15">
      <c r="B18" s="7">
        <v>42423</v>
      </c>
      <c r="C18" s="27">
        <v>7.0000000000000007E-2</v>
      </c>
    </row>
    <row r="19" spans="2:3" ht="15.75" customHeight="1" x14ac:dyDescent="0.15">
      <c r="B19" s="7">
        <v>42452</v>
      </c>
      <c r="C19" s="27">
        <v>7.0000000000000007E-2</v>
      </c>
    </row>
    <row r="20" spans="2:3" ht="15.75" customHeight="1" x14ac:dyDescent="0.15">
      <c r="B20" s="8"/>
      <c r="C20" s="28">
        <f>SUM(C8:C19)</f>
        <v>5.2800000000000011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Revenues from letting a propert</vt:lpstr>
      <vt:lpstr>Service charges workout</vt:lpstr>
      <vt:lpstr>Bank interest FlexiSaver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2017-11-08T18:06:41Z</dcterms:modified>
</cp:coreProperties>
</file>